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bruiker\Documents\Inge\Dossiers\PROJECTEN\MEULEBEKE - Tieltstraat\"/>
    </mc:Choice>
  </mc:AlternateContent>
  <xr:revisionPtr revIDLastSave="0" documentId="13_ncr:1_{9E11CA9B-B3DA-424F-887C-41716F0B54B5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calcPr calcId="181029" refMode="R1C1"/>
</workbook>
</file>

<file path=xl/calcChain.xml><?xml version="1.0" encoding="utf-8"?>
<calcChain xmlns="http://schemas.openxmlformats.org/spreadsheetml/2006/main">
  <c r="I14" i="1" l="1"/>
  <c r="J14" i="1" s="1"/>
  <c r="G14" i="1"/>
  <c r="H14" i="1" s="1"/>
  <c r="L24" i="1"/>
  <c r="L23" i="1"/>
  <c r="L22" i="1"/>
  <c r="L13" i="1"/>
  <c r="L11" i="1"/>
  <c r="L10" i="1"/>
  <c r="L8" i="1"/>
  <c r="J23" i="1"/>
  <c r="J22" i="1"/>
  <c r="J13" i="1"/>
  <c r="J11" i="1"/>
  <c r="M11" i="1" s="1"/>
  <c r="J10" i="1"/>
  <c r="J8" i="1"/>
  <c r="J5" i="1"/>
  <c r="H23" i="1"/>
  <c r="H22" i="1"/>
  <c r="M22" i="1" s="1"/>
  <c r="H13" i="1"/>
  <c r="M13" i="1" s="1"/>
  <c r="H11" i="1"/>
  <c r="H10" i="1"/>
  <c r="H8" i="1"/>
  <c r="H6" i="1"/>
  <c r="H5" i="1"/>
  <c r="M10" i="1" l="1"/>
  <c r="N10" i="1"/>
  <c r="N11" i="1"/>
  <c r="I15" i="1"/>
  <c r="M8" i="1"/>
  <c r="N8" i="1" s="1"/>
  <c r="G15" i="1"/>
  <c r="M5" i="1"/>
  <c r="M14" i="1"/>
  <c r="H15" i="1"/>
  <c r="L14" i="1"/>
  <c r="N13" i="1"/>
  <c r="M23" i="1"/>
  <c r="N23" i="1" s="1"/>
  <c r="N22" i="1"/>
  <c r="J24" i="1"/>
  <c r="J6" i="1"/>
  <c r="M6" i="1" s="1"/>
  <c r="L5" i="1"/>
  <c r="J4" i="1"/>
  <c r="H4" i="1"/>
  <c r="J15" i="1" l="1"/>
  <c r="M15" i="1" s="1"/>
  <c r="I16" i="1"/>
  <c r="M4" i="1"/>
  <c r="N14" i="1"/>
  <c r="L15" i="1"/>
  <c r="G16" i="1"/>
  <c r="H24" i="1"/>
  <c r="M24" i="1" s="1"/>
  <c r="N24" i="1" s="1"/>
  <c r="L4" i="1"/>
  <c r="L6" i="1"/>
  <c r="N15" i="1" l="1"/>
  <c r="L16" i="1"/>
  <c r="I17" i="1"/>
  <c r="J16" i="1"/>
  <c r="G17" i="1"/>
  <c r="H16" i="1"/>
  <c r="N4" i="1"/>
  <c r="N6" i="1"/>
  <c r="N5" i="1"/>
  <c r="G18" i="1" l="1"/>
  <c r="H17" i="1"/>
  <c r="M17" i="1" s="1"/>
  <c r="L17" i="1"/>
  <c r="I18" i="1"/>
  <c r="J17" i="1"/>
  <c r="M16" i="1"/>
  <c r="N16" i="1" s="1"/>
  <c r="I19" i="1" l="1"/>
  <c r="J18" i="1"/>
  <c r="N17" i="1"/>
  <c r="G19" i="1"/>
  <c r="L18" i="1"/>
  <c r="H18" i="1"/>
  <c r="M18" i="1" s="1"/>
  <c r="N18" i="1" s="1"/>
  <c r="G20" i="1" l="1"/>
  <c r="H20" i="1" s="1"/>
  <c r="H19" i="1"/>
  <c r="L19" i="1"/>
  <c r="G25" i="1"/>
  <c r="I20" i="1"/>
  <c r="J19" i="1"/>
  <c r="M19" i="1" l="1"/>
  <c r="N19" i="1" s="1"/>
  <c r="L20" i="1"/>
  <c r="J20" i="1"/>
  <c r="M20" i="1" s="1"/>
  <c r="I25" i="1"/>
  <c r="N20" i="1" l="1"/>
  <c r="L25" i="1"/>
</calcChain>
</file>

<file path=xl/sharedStrings.xml><?xml version="1.0" encoding="utf-8"?>
<sst xmlns="http://schemas.openxmlformats.org/spreadsheetml/2006/main" count="42" uniqueCount="30">
  <si>
    <t>grondwaarde</t>
  </si>
  <si>
    <t>reg 10%</t>
  </si>
  <si>
    <t>constructie</t>
  </si>
  <si>
    <t>btw 21%</t>
  </si>
  <si>
    <t>grond + constr.</t>
  </si>
  <si>
    <t>Totaal kosten</t>
  </si>
  <si>
    <t>Alg. Totaal</t>
  </si>
  <si>
    <t>8 appartementen tieltstraat meulebeke</t>
  </si>
  <si>
    <t>gelijkvloers links</t>
  </si>
  <si>
    <t>gelijkvloers midden</t>
  </si>
  <si>
    <t>gelijkvloers rechts</t>
  </si>
  <si>
    <t>1e links</t>
  </si>
  <si>
    <t>1e midden</t>
  </si>
  <si>
    <t>1e rechts</t>
  </si>
  <si>
    <t>2e links</t>
  </si>
  <si>
    <t>2e rechts</t>
  </si>
  <si>
    <t xml:space="preserve">garage </t>
  </si>
  <si>
    <t>parking</t>
  </si>
  <si>
    <t>raming notaris</t>
  </si>
  <si>
    <t>verkocht</t>
  </si>
  <si>
    <t>0.1</t>
  </si>
  <si>
    <t>0.2</t>
  </si>
  <si>
    <t>0.3</t>
  </si>
  <si>
    <t>1.1</t>
  </si>
  <si>
    <t>1.2</t>
  </si>
  <si>
    <t>1.3</t>
  </si>
  <si>
    <t>2.1</t>
  </si>
  <si>
    <t>2.2</t>
  </si>
  <si>
    <t>nr</t>
  </si>
  <si>
    <t>m²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</si>
</sst>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€&quot;"/>
    <numFmt numFmtId="165" formatCode="#,##0.00\ [$€-1];[Red]\-#,##0.00\ [$€-1]"/>
    <numFmt numFmtId="166" formatCode="&quot;€&quot;\ #,##0.00"/>
    <numFmt numFmtId="167" formatCode="#,##0.00_-\ [$€-1];[Red]#,##0.00\-\ [$€-1]"/>
  </numFmts>
  <fonts count="7" x14ac:knownFonts="1">
    <font>
      <sz val="11"/>
      <color theme="1"/>
      <name val="Calibri"/>
      <family val="2"/>
      <scheme val="minor"/>
    </font>
    <font>
      <b/>
      <sz val="11"/>
      <color indexed="13"/>
      <name val="Calibri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color indexed="8"/>
      <name val="Calibri"/>
    </font>
    <font>
      <sz val="9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 applyBorder="1"/>
    <xf numFmtId="0" fontId="2" fillId="0" borderId="1" xfId="0" applyFont="1" applyBorder="1"/>
    <xf numFmtId="0" fontId="3" fillId="0" borderId="1" xfId="0" applyFont="1" applyBorder="1"/>
    <xf numFmtId="0" fontId="3" fillId="2" borderId="1" xfId="0" applyFont="1" applyFill="1" applyBorder="1"/>
    <xf numFmtId="0" fontId="3" fillId="3" borderId="1" xfId="0" applyFont="1" applyFill="1" applyBorder="1"/>
    <xf numFmtId="0" fontId="3" fillId="3" borderId="2" xfId="0" applyFont="1" applyFill="1" applyBorder="1"/>
    <xf numFmtId="0" fontId="3" fillId="2" borderId="2" xfId="0" applyFont="1" applyFill="1" applyBorder="1"/>
    <xf numFmtId="164" fontId="5" fillId="2" borderId="0" xfId="0" applyNumberFormat="1" applyFont="1" applyFill="1"/>
    <xf numFmtId="165" fontId="2" fillId="3" borderId="1" xfId="0" applyNumberFormat="1" applyFont="1" applyFill="1" applyBorder="1"/>
    <xf numFmtId="165" fontId="2" fillId="2" borderId="1" xfId="0" applyNumberFormat="1" applyFont="1" applyFill="1" applyBorder="1"/>
    <xf numFmtId="0" fontId="4" fillId="0" borderId="1" xfId="0" applyFont="1" applyBorder="1"/>
    <xf numFmtId="0" fontId="2" fillId="0" borderId="3" xfId="0" applyFont="1" applyFill="1" applyBorder="1"/>
    <xf numFmtId="4" fontId="6" fillId="0" borderId="0" xfId="0" applyNumberFormat="1" applyFont="1"/>
    <xf numFmtId="0" fontId="4" fillId="0" borderId="1" xfId="0" applyFont="1" applyFill="1" applyBorder="1"/>
    <xf numFmtId="0" fontId="0" fillId="0" borderId="0" xfId="0" applyAlignment="1">
      <alignment horizontal="right"/>
    </xf>
    <xf numFmtId="166" fontId="2" fillId="0" borderId="1" xfId="0" applyNumberFormat="1" applyFont="1" applyBorder="1"/>
    <xf numFmtId="167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4" fillId="0" borderId="4" xfId="0" applyFont="1" applyBorder="1"/>
    <xf numFmtId="0" fontId="2" fillId="0" borderId="4" xfId="0" applyFont="1" applyBorder="1"/>
    <xf numFmtId="166" fontId="2" fillId="0" borderId="4" xfId="0" applyNumberFormat="1" applyFont="1" applyBorder="1"/>
    <xf numFmtId="165" fontId="2" fillId="3" borderId="4" xfId="0" applyNumberFormat="1" applyFont="1" applyFill="1" applyBorder="1"/>
    <xf numFmtId="165" fontId="2" fillId="2" borderId="4" xfId="0" applyNumberFormat="1" applyFont="1" applyFill="1" applyBorder="1"/>
    <xf numFmtId="0" fontId="4" fillId="0" borderId="2" xfId="0" applyFont="1" applyBorder="1"/>
    <xf numFmtId="0" fontId="2" fillId="0" borderId="2" xfId="0" applyFont="1" applyBorder="1"/>
    <xf numFmtId="166" fontId="2" fillId="0" borderId="2" xfId="0" applyNumberFormat="1" applyFont="1" applyBorder="1"/>
    <xf numFmtId="165" fontId="2" fillId="3" borderId="2" xfId="0" applyNumberFormat="1" applyFont="1" applyFill="1" applyBorder="1"/>
    <xf numFmtId="165" fontId="2" fillId="2" borderId="2" xfId="0" applyNumberFormat="1" applyFont="1" applyFill="1" applyBorder="1"/>
    <xf numFmtId="0" fontId="4" fillId="0" borderId="5" xfId="0" applyFont="1" applyFill="1" applyBorder="1"/>
    <xf numFmtId="0" fontId="2" fillId="0" borderId="5" xfId="0" applyFont="1" applyFill="1" applyBorder="1"/>
    <xf numFmtId="166" fontId="2" fillId="0" borderId="5" xfId="0" applyNumberFormat="1" applyFont="1" applyFill="1" applyBorder="1"/>
    <xf numFmtId="164" fontId="5" fillId="0" borderId="5" xfId="0" applyNumberFormat="1" applyFont="1" applyFill="1" applyBorder="1"/>
    <xf numFmtId="165" fontId="2" fillId="0" borderId="5" xfId="0" applyNumberFormat="1" applyFont="1" applyFill="1" applyBorder="1"/>
    <xf numFmtId="0" fontId="0" fillId="0" borderId="1" xfId="0" applyBorder="1"/>
    <xf numFmtId="0" fontId="4" fillId="0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2" xfId="0" applyFont="1" applyBorder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7"/>
  <sheetViews>
    <sheetView tabSelected="1" workbookViewId="0">
      <selection activeCell="E18" sqref="E18"/>
    </sheetView>
  </sheetViews>
  <sheetFormatPr defaultRowHeight="15" x14ac:dyDescent="0.25"/>
  <cols>
    <col min="1" max="1" width="16.42578125" customWidth="1"/>
    <col min="2" max="2" width="6.42578125" customWidth="1"/>
    <col min="4" max="4" width="1.42578125" customWidth="1"/>
    <col min="6" max="6" width="1.28515625" customWidth="1"/>
    <col min="7" max="7" width="9.85546875" bestFit="1" customWidth="1"/>
    <col min="9" max="9" width="11.140625" bestFit="1" customWidth="1"/>
    <col min="10" max="10" width="12.140625" bestFit="1" customWidth="1"/>
    <col min="12" max="12" width="11.140625" bestFit="1" customWidth="1"/>
    <col min="14" max="14" width="9.85546875" bestFit="1" customWidth="1"/>
    <col min="15" max="15" width="9.140625" customWidth="1"/>
    <col min="17" max="17" width="12.7109375" customWidth="1"/>
    <col min="18" max="18" width="11.42578125" bestFit="1" customWidth="1"/>
  </cols>
  <sheetData>
    <row r="1" spans="1:18" x14ac:dyDescent="0.25">
      <c r="A1" t="s">
        <v>7</v>
      </c>
    </row>
    <row r="2" spans="1:18" x14ac:dyDescent="0.25">
      <c r="K2" s="1"/>
      <c r="L2" s="1"/>
      <c r="M2" s="1"/>
      <c r="N2" s="1"/>
    </row>
    <row r="3" spans="1:18" x14ac:dyDescent="0.25">
      <c r="A3" s="2"/>
      <c r="B3" s="39" t="s">
        <v>28</v>
      </c>
      <c r="C3" s="39" t="s">
        <v>29</v>
      </c>
      <c r="D3" s="3"/>
      <c r="E3" s="3"/>
      <c r="F3" s="3"/>
      <c r="G3" s="4" t="s">
        <v>0</v>
      </c>
      <c r="H3" s="5" t="s">
        <v>1</v>
      </c>
      <c r="I3" s="4" t="s">
        <v>2</v>
      </c>
      <c r="J3" s="5" t="s">
        <v>3</v>
      </c>
      <c r="K3" s="6" t="s">
        <v>18</v>
      </c>
      <c r="L3" s="7" t="s">
        <v>4</v>
      </c>
      <c r="M3" s="6" t="s">
        <v>5</v>
      </c>
      <c r="N3" s="7" t="s">
        <v>6</v>
      </c>
    </row>
    <row r="4" spans="1:18" x14ac:dyDescent="0.25">
      <c r="A4" s="14" t="s">
        <v>8</v>
      </c>
      <c r="B4" s="36" t="s">
        <v>20</v>
      </c>
      <c r="C4" s="2">
        <v>90</v>
      </c>
      <c r="D4" s="2"/>
      <c r="E4" s="16"/>
      <c r="F4" s="2"/>
      <c r="G4" s="8">
        <v>67200</v>
      </c>
      <c r="H4" s="9">
        <f>G4*0.1</f>
        <v>6720</v>
      </c>
      <c r="I4" s="10">
        <v>139370</v>
      </c>
      <c r="J4" s="9">
        <f>I4*0.21</f>
        <v>29267.7</v>
      </c>
      <c r="K4" s="9">
        <v>4500</v>
      </c>
      <c r="L4" s="10">
        <f>G4+I4</f>
        <v>206570</v>
      </c>
      <c r="M4" s="9">
        <f>H4+J4+K4</f>
        <v>40487.699999999997</v>
      </c>
      <c r="N4" s="10">
        <f>L4+M4</f>
        <v>247057.7</v>
      </c>
      <c r="Q4" s="18"/>
      <c r="R4" s="19"/>
    </row>
    <row r="5" spans="1:18" x14ac:dyDescent="0.25">
      <c r="A5" s="14" t="s">
        <v>9</v>
      </c>
      <c r="B5" s="36" t="s">
        <v>21</v>
      </c>
      <c r="C5" s="2">
        <v>106</v>
      </c>
      <c r="D5" s="2"/>
      <c r="E5" s="16"/>
      <c r="F5" s="2"/>
      <c r="G5" s="8">
        <v>80200</v>
      </c>
      <c r="H5" s="9">
        <f t="shared" ref="H5:H24" si="0">G5*0.1</f>
        <v>8020</v>
      </c>
      <c r="I5" s="10">
        <v>165486</v>
      </c>
      <c r="J5" s="9">
        <f t="shared" ref="J5:J24" si="1">I5*0.21</f>
        <v>34752.06</v>
      </c>
      <c r="K5" s="9">
        <v>4500</v>
      </c>
      <c r="L5" s="10">
        <f>G5+I5</f>
        <v>245686</v>
      </c>
      <c r="M5" s="9">
        <f t="shared" ref="M5:M24" si="2">H5+J5+K5</f>
        <v>47272.06</v>
      </c>
      <c r="N5" s="10">
        <f t="shared" ref="N5:N24" si="3">L5+M5</f>
        <v>292958.06</v>
      </c>
      <c r="Q5" s="18"/>
      <c r="R5" s="19"/>
    </row>
    <row r="6" spans="1:18" x14ac:dyDescent="0.25">
      <c r="A6" s="11" t="s">
        <v>10</v>
      </c>
      <c r="B6" s="37" t="s">
        <v>22</v>
      </c>
      <c r="C6" s="2">
        <v>110</v>
      </c>
      <c r="D6" s="2"/>
      <c r="E6" s="16"/>
      <c r="F6" s="2"/>
      <c r="G6" s="8">
        <v>84200</v>
      </c>
      <c r="H6" s="9">
        <f t="shared" si="0"/>
        <v>8420</v>
      </c>
      <c r="I6" s="10">
        <v>173276</v>
      </c>
      <c r="J6" s="9">
        <f t="shared" si="1"/>
        <v>36387.96</v>
      </c>
      <c r="K6" s="9">
        <v>4500</v>
      </c>
      <c r="L6" s="10">
        <f>G6+I6</f>
        <v>257476</v>
      </c>
      <c r="M6" s="9">
        <f t="shared" si="2"/>
        <v>49307.96</v>
      </c>
      <c r="N6" s="10">
        <f t="shared" si="3"/>
        <v>306783.96000000002</v>
      </c>
      <c r="Q6" s="18"/>
      <c r="R6" s="19"/>
    </row>
    <row r="7" spans="1:18" x14ac:dyDescent="0.25">
      <c r="A7" s="11" t="s">
        <v>11</v>
      </c>
      <c r="B7" s="37" t="s">
        <v>23</v>
      </c>
      <c r="C7" s="2"/>
      <c r="D7" s="2"/>
      <c r="E7" s="16"/>
      <c r="F7" s="2"/>
      <c r="G7" s="8"/>
      <c r="H7" s="9"/>
      <c r="I7" s="10"/>
      <c r="J7" s="9"/>
      <c r="K7" s="9"/>
      <c r="L7" s="10"/>
      <c r="M7" s="9"/>
      <c r="N7" s="10"/>
      <c r="O7" t="s">
        <v>19</v>
      </c>
      <c r="Q7" s="18"/>
      <c r="R7" s="19"/>
    </row>
    <row r="8" spans="1:18" x14ac:dyDescent="0.25">
      <c r="A8" s="11" t="s">
        <v>12</v>
      </c>
      <c r="B8" s="37" t="s">
        <v>24</v>
      </c>
      <c r="C8" s="2">
        <v>66</v>
      </c>
      <c r="D8" s="2"/>
      <c r="E8" s="16"/>
      <c r="F8" s="2"/>
      <c r="G8" s="8">
        <v>52100</v>
      </c>
      <c r="H8" s="9">
        <f t="shared" si="0"/>
        <v>5210</v>
      </c>
      <c r="I8" s="10">
        <v>109149</v>
      </c>
      <c r="J8" s="9">
        <f t="shared" si="1"/>
        <v>22921.29</v>
      </c>
      <c r="K8" s="9">
        <v>4500</v>
      </c>
      <c r="L8" s="10">
        <f t="shared" ref="L8:L24" si="4">G8+I8</f>
        <v>161249</v>
      </c>
      <c r="M8" s="9">
        <f t="shared" si="2"/>
        <v>32631.29</v>
      </c>
      <c r="N8" s="10">
        <f t="shared" si="3"/>
        <v>193880.29</v>
      </c>
      <c r="Q8" s="18"/>
      <c r="R8" s="19"/>
    </row>
    <row r="9" spans="1:18" x14ac:dyDescent="0.25">
      <c r="A9" s="11" t="s">
        <v>13</v>
      </c>
      <c r="B9" s="37" t="s">
        <v>25</v>
      </c>
      <c r="C9" s="2"/>
      <c r="D9" s="2"/>
      <c r="E9" s="16"/>
      <c r="F9" s="2"/>
      <c r="G9" s="8"/>
      <c r="H9" s="9"/>
      <c r="I9" s="10"/>
      <c r="J9" s="9"/>
      <c r="K9" s="9"/>
      <c r="L9" s="10"/>
      <c r="M9" s="9"/>
      <c r="N9" s="10"/>
      <c r="O9" t="s">
        <v>19</v>
      </c>
      <c r="Q9" s="18"/>
      <c r="R9" s="19"/>
    </row>
    <row r="10" spans="1:18" x14ac:dyDescent="0.25">
      <c r="A10" s="11" t="s">
        <v>14</v>
      </c>
      <c r="B10" s="37" t="s">
        <v>26</v>
      </c>
      <c r="C10" s="2">
        <v>111</v>
      </c>
      <c r="D10" s="2"/>
      <c r="E10" s="16"/>
      <c r="F10" s="2"/>
      <c r="G10" s="8">
        <v>96100</v>
      </c>
      <c r="H10" s="9">
        <f t="shared" si="0"/>
        <v>9610</v>
      </c>
      <c r="I10" s="10">
        <v>177217</v>
      </c>
      <c r="J10" s="9">
        <f t="shared" si="1"/>
        <v>37215.57</v>
      </c>
      <c r="K10" s="9">
        <v>4500</v>
      </c>
      <c r="L10" s="10">
        <f t="shared" si="4"/>
        <v>273317</v>
      </c>
      <c r="M10" s="9">
        <f t="shared" si="2"/>
        <v>51325.57</v>
      </c>
      <c r="N10" s="10">
        <f t="shared" si="3"/>
        <v>324642.57</v>
      </c>
      <c r="Q10" s="18"/>
      <c r="R10" s="19"/>
    </row>
    <row r="11" spans="1:18" x14ac:dyDescent="0.25">
      <c r="A11" s="20" t="s">
        <v>15</v>
      </c>
      <c r="B11" s="38" t="s">
        <v>27</v>
      </c>
      <c r="C11" s="21">
        <v>130</v>
      </c>
      <c r="D11" s="21"/>
      <c r="E11" s="22"/>
      <c r="F11" s="21"/>
      <c r="G11" s="8">
        <v>106200</v>
      </c>
      <c r="H11" s="23">
        <f t="shared" si="0"/>
        <v>10620</v>
      </c>
      <c r="I11" s="24">
        <v>197338</v>
      </c>
      <c r="J11" s="23">
        <f t="shared" si="1"/>
        <v>41440.979999999996</v>
      </c>
      <c r="K11" s="23">
        <v>4500</v>
      </c>
      <c r="L11" s="24">
        <f t="shared" si="4"/>
        <v>303538</v>
      </c>
      <c r="M11" s="23">
        <f t="shared" si="2"/>
        <v>56560.979999999996</v>
      </c>
      <c r="N11" s="24">
        <f t="shared" si="3"/>
        <v>360098.98</v>
      </c>
      <c r="Q11" s="18"/>
      <c r="R11" s="19"/>
    </row>
    <row r="12" spans="1:18" x14ac:dyDescent="0.25">
      <c r="A12" s="30"/>
      <c r="B12" s="30"/>
      <c r="C12" s="31"/>
      <c r="D12" s="31"/>
      <c r="E12" s="32"/>
      <c r="F12" s="31"/>
      <c r="G12" s="33"/>
      <c r="H12" s="34"/>
      <c r="I12" s="34"/>
      <c r="J12" s="34"/>
      <c r="K12" s="34"/>
      <c r="L12" s="34"/>
      <c r="M12" s="34"/>
      <c r="N12" s="34"/>
      <c r="Q12" s="18"/>
      <c r="R12" s="19"/>
    </row>
    <row r="13" spans="1:18" x14ac:dyDescent="0.25">
      <c r="A13" s="25" t="s">
        <v>16</v>
      </c>
      <c r="B13" s="40">
        <v>1</v>
      </c>
      <c r="C13" s="35"/>
      <c r="D13" s="26"/>
      <c r="E13" s="27"/>
      <c r="F13" s="26"/>
      <c r="G13" s="8">
        <v>10000</v>
      </c>
      <c r="H13" s="28">
        <f t="shared" si="0"/>
        <v>1000</v>
      </c>
      <c r="I13" s="29">
        <v>15000</v>
      </c>
      <c r="J13" s="28">
        <f t="shared" si="1"/>
        <v>3150</v>
      </c>
      <c r="K13" s="28">
        <v>4500</v>
      </c>
      <c r="L13" s="29">
        <f t="shared" si="4"/>
        <v>25000</v>
      </c>
      <c r="M13" s="28">
        <f t="shared" si="2"/>
        <v>8650</v>
      </c>
      <c r="N13" s="29">
        <f t="shared" si="3"/>
        <v>33650</v>
      </c>
    </row>
    <row r="14" spans="1:18" x14ac:dyDescent="0.25">
      <c r="A14" s="11" t="s">
        <v>16</v>
      </c>
      <c r="B14" s="3">
        <v>2</v>
      </c>
      <c r="C14" s="35"/>
      <c r="D14" s="2"/>
      <c r="E14" s="16"/>
      <c r="F14" s="2"/>
      <c r="G14" s="8">
        <f t="shared" ref="G14:G20" si="5">G13</f>
        <v>10000</v>
      </c>
      <c r="H14" s="9">
        <f t="shared" si="0"/>
        <v>1000</v>
      </c>
      <c r="I14" s="10">
        <f t="shared" ref="I14:I20" si="6">I13</f>
        <v>15000</v>
      </c>
      <c r="J14" s="9">
        <f t="shared" si="1"/>
        <v>3150</v>
      </c>
      <c r="K14" s="9">
        <v>4500</v>
      </c>
      <c r="L14" s="10">
        <f t="shared" si="4"/>
        <v>25000</v>
      </c>
      <c r="M14" s="9">
        <f t="shared" si="2"/>
        <v>8650</v>
      </c>
      <c r="N14" s="10">
        <f t="shared" si="3"/>
        <v>33650</v>
      </c>
    </row>
    <row r="15" spans="1:18" x14ac:dyDescent="0.25">
      <c r="A15" s="11" t="s">
        <v>16</v>
      </c>
      <c r="B15" s="3">
        <v>3</v>
      </c>
      <c r="C15" s="35"/>
      <c r="D15" s="2"/>
      <c r="E15" s="16"/>
      <c r="F15" s="2"/>
      <c r="G15" s="8">
        <f t="shared" si="5"/>
        <v>10000</v>
      </c>
      <c r="H15" s="9">
        <f t="shared" si="0"/>
        <v>1000</v>
      </c>
      <c r="I15" s="10">
        <f t="shared" si="6"/>
        <v>15000</v>
      </c>
      <c r="J15" s="9">
        <f t="shared" si="1"/>
        <v>3150</v>
      </c>
      <c r="K15" s="9">
        <v>4500</v>
      </c>
      <c r="L15" s="10">
        <f t="shared" si="4"/>
        <v>25000</v>
      </c>
      <c r="M15" s="9">
        <f t="shared" si="2"/>
        <v>8650</v>
      </c>
      <c r="N15" s="10">
        <f t="shared" si="3"/>
        <v>33650</v>
      </c>
    </row>
    <row r="16" spans="1:18" x14ac:dyDescent="0.25">
      <c r="A16" s="11" t="s">
        <v>16</v>
      </c>
      <c r="B16" s="3">
        <v>4</v>
      </c>
      <c r="C16" s="35"/>
      <c r="D16" s="2"/>
      <c r="E16" s="16"/>
      <c r="F16" s="2"/>
      <c r="G16" s="8">
        <f t="shared" si="5"/>
        <v>10000</v>
      </c>
      <c r="H16" s="9">
        <f t="shared" si="0"/>
        <v>1000</v>
      </c>
      <c r="I16" s="10">
        <f t="shared" si="6"/>
        <v>15000</v>
      </c>
      <c r="J16" s="9">
        <f t="shared" si="1"/>
        <v>3150</v>
      </c>
      <c r="K16" s="9">
        <v>4500</v>
      </c>
      <c r="L16" s="10">
        <f t="shared" si="4"/>
        <v>25000</v>
      </c>
      <c r="M16" s="9">
        <f t="shared" si="2"/>
        <v>8650</v>
      </c>
      <c r="N16" s="10">
        <f t="shared" si="3"/>
        <v>33650</v>
      </c>
    </row>
    <row r="17" spans="1:15" x14ac:dyDescent="0.25">
      <c r="A17" s="11" t="s">
        <v>16</v>
      </c>
      <c r="B17" s="3">
        <v>5</v>
      </c>
      <c r="C17" s="35"/>
      <c r="D17" s="2"/>
      <c r="E17" s="16"/>
      <c r="F17" s="2"/>
      <c r="G17" s="8">
        <f t="shared" si="5"/>
        <v>10000</v>
      </c>
      <c r="H17" s="9">
        <f t="shared" si="0"/>
        <v>1000</v>
      </c>
      <c r="I17" s="10">
        <f t="shared" si="6"/>
        <v>15000</v>
      </c>
      <c r="J17" s="9">
        <f t="shared" si="1"/>
        <v>3150</v>
      </c>
      <c r="K17" s="9">
        <v>4500</v>
      </c>
      <c r="L17" s="10">
        <f t="shared" si="4"/>
        <v>25000</v>
      </c>
      <c r="M17" s="9">
        <f t="shared" si="2"/>
        <v>8650</v>
      </c>
      <c r="N17" s="10">
        <f t="shared" si="3"/>
        <v>33650</v>
      </c>
    </row>
    <row r="18" spans="1:15" x14ac:dyDescent="0.25">
      <c r="A18" s="11" t="s">
        <v>16</v>
      </c>
      <c r="B18" s="3">
        <v>6</v>
      </c>
      <c r="C18" s="35"/>
      <c r="D18" s="2"/>
      <c r="E18" s="16"/>
      <c r="F18" s="2"/>
      <c r="G18" s="8">
        <f t="shared" si="5"/>
        <v>10000</v>
      </c>
      <c r="H18" s="9">
        <f t="shared" si="0"/>
        <v>1000</v>
      </c>
      <c r="I18" s="10">
        <f t="shared" si="6"/>
        <v>15000</v>
      </c>
      <c r="J18" s="9">
        <f t="shared" si="1"/>
        <v>3150</v>
      </c>
      <c r="K18" s="9">
        <v>4500</v>
      </c>
      <c r="L18" s="10">
        <f t="shared" si="4"/>
        <v>25000</v>
      </c>
      <c r="M18" s="9">
        <f t="shared" si="2"/>
        <v>8650</v>
      </c>
      <c r="N18" s="10">
        <f t="shared" si="3"/>
        <v>33650</v>
      </c>
    </row>
    <row r="19" spans="1:15" x14ac:dyDescent="0.25">
      <c r="A19" s="11" t="s">
        <v>16</v>
      </c>
      <c r="B19" s="3">
        <v>7</v>
      </c>
      <c r="C19" s="35"/>
      <c r="D19" s="2"/>
      <c r="E19" s="16"/>
      <c r="F19" s="2"/>
      <c r="G19" s="8">
        <f t="shared" si="5"/>
        <v>10000</v>
      </c>
      <c r="H19" s="9">
        <f t="shared" si="0"/>
        <v>1000</v>
      </c>
      <c r="I19" s="10">
        <f t="shared" si="6"/>
        <v>15000</v>
      </c>
      <c r="J19" s="9">
        <f t="shared" si="1"/>
        <v>3150</v>
      </c>
      <c r="K19" s="9">
        <v>4500</v>
      </c>
      <c r="L19" s="10">
        <f t="shared" si="4"/>
        <v>25000</v>
      </c>
      <c r="M19" s="9">
        <f t="shared" si="2"/>
        <v>8650</v>
      </c>
      <c r="N19" s="10">
        <f t="shared" si="3"/>
        <v>33650</v>
      </c>
    </row>
    <row r="20" spans="1:15" x14ac:dyDescent="0.25">
      <c r="A20" s="11" t="s">
        <v>16</v>
      </c>
      <c r="B20" s="3">
        <v>8</v>
      </c>
      <c r="C20" s="35"/>
      <c r="D20" s="2"/>
      <c r="E20" s="16"/>
      <c r="F20" s="2"/>
      <c r="G20" s="8">
        <f t="shared" si="5"/>
        <v>10000</v>
      </c>
      <c r="H20" s="9">
        <f t="shared" si="0"/>
        <v>1000</v>
      </c>
      <c r="I20" s="10">
        <f t="shared" si="6"/>
        <v>15000</v>
      </c>
      <c r="J20" s="9">
        <f t="shared" si="1"/>
        <v>3150</v>
      </c>
      <c r="K20" s="9">
        <v>4500</v>
      </c>
      <c r="L20" s="10">
        <f t="shared" si="4"/>
        <v>25000</v>
      </c>
      <c r="M20" s="9">
        <f t="shared" si="2"/>
        <v>8650</v>
      </c>
      <c r="N20" s="10">
        <f t="shared" si="3"/>
        <v>33650</v>
      </c>
    </row>
    <row r="21" spans="1:15" x14ac:dyDescent="0.25">
      <c r="A21" s="11" t="s">
        <v>17</v>
      </c>
      <c r="B21" s="11"/>
      <c r="C21" s="2"/>
      <c r="D21" s="2"/>
      <c r="E21" s="16"/>
      <c r="F21" s="2"/>
      <c r="G21" s="8"/>
      <c r="H21" s="9"/>
      <c r="I21" s="10"/>
      <c r="J21" s="9"/>
      <c r="K21" s="9"/>
      <c r="L21" s="10"/>
      <c r="M21" s="9"/>
      <c r="N21" s="10"/>
      <c r="O21" t="s">
        <v>19</v>
      </c>
    </row>
    <row r="22" spans="1:15" x14ac:dyDescent="0.25">
      <c r="A22" s="11" t="s">
        <v>17</v>
      </c>
      <c r="B22" s="3">
        <v>2</v>
      </c>
      <c r="C22" s="35"/>
      <c r="D22" s="2"/>
      <c r="E22" s="16"/>
      <c r="F22" s="2"/>
      <c r="G22" s="8">
        <v>3500</v>
      </c>
      <c r="H22" s="9">
        <f t="shared" si="0"/>
        <v>350</v>
      </c>
      <c r="I22" s="10">
        <v>4000</v>
      </c>
      <c r="J22" s="9">
        <f t="shared" si="1"/>
        <v>840</v>
      </c>
      <c r="K22" s="9">
        <v>4500</v>
      </c>
      <c r="L22" s="10">
        <f t="shared" si="4"/>
        <v>7500</v>
      </c>
      <c r="M22" s="9">
        <f t="shared" si="2"/>
        <v>5690</v>
      </c>
      <c r="N22" s="10">
        <f t="shared" si="3"/>
        <v>13190</v>
      </c>
    </row>
    <row r="23" spans="1:15" x14ac:dyDescent="0.25">
      <c r="A23" s="11" t="s">
        <v>17</v>
      </c>
      <c r="B23" s="3">
        <v>3</v>
      </c>
      <c r="C23" s="35"/>
      <c r="D23" s="2"/>
      <c r="E23" s="16"/>
      <c r="F23" s="2"/>
      <c r="G23" s="8">
        <v>3500</v>
      </c>
      <c r="H23" s="9">
        <f t="shared" si="0"/>
        <v>350</v>
      </c>
      <c r="I23" s="10">
        <v>4000</v>
      </c>
      <c r="J23" s="9">
        <f t="shared" si="1"/>
        <v>840</v>
      </c>
      <c r="K23" s="9">
        <v>4500</v>
      </c>
      <c r="L23" s="10">
        <f t="shared" si="4"/>
        <v>7500</v>
      </c>
      <c r="M23" s="9">
        <f t="shared" si="2"/>
        <v>5690</v>
      </c>
      <c r="N23" s="10">
        <f t="shared" si="3"/>
        <v>13190</v>
      </c>
    </row>
    <row r="24" spans="1:15" x14ac:dyDescent="0.25">
      <c r="A24" s="11" t="s">
        <v>17</v>
      </c>
      <c r="B24" s="3">
        <v>4</v>
      </c>
      <c r="C24" s="35"/>
      <c r="D24" s="2"/>
      <c r="E24" s="16"/>
      <c r="F24" s="2"/>
      <c r="G24" s="8">
        <v>3500</v>
      </c>
      <c r="H24" s="9">
        <f t="shared" si="0"/>
        <v>350</v>
      </c>
      <c r="I24" s="10">
        <v>4000</v>
      </c>
      <c r="J24" s="9">
        <f t="shared" si="1"/>
        <v>840</v>
      </c>
      <c r="K24" s="9">
        <v>4500</v>
      </c>
      <c r="L24" s="10">
        <f t="shared" si="4"/>
        <v>7500</v>
      </c>
      <c r="M24" s="9">
        <f t="shared" si="2"/>
        <v>5690</v>
      </c>
      <c r="N24" s="10">
        <f t="shared" si="3"/>
        <v>13190</v>
      </c>
    </row>
    <row r="25" spans="1:15" x14ac:dyDescent="0.25">
      <c r="A25" s="2"/>
      <c r="B25" s="2"/>
      <c r="C25" s="2"/>
      <c r="D25" s="2"/>
      <c r="E25" s="2"/>
      <c r="F25" s="2"/>
      <c r="G25" s="10">
        <f>SUM(G4:G24)</f>
        <v>576500</v>
      </c>
      <c r="H25" s="2"/>
      <c r="I25" s="10">
        <f>SUM(I4:I24)</f>
        <v>1093836</v>
      </c>
      <c r="J25" s="2"/>
      <c r="K25" s="2"/>
      <c r="L25" s="10">
        <f>SUM(L4:L24)</f>
        <v>1670336</v>
      </c>
      <c r="M25" s="2"/>
      <c r="N25" s="2"/>
    </row>
    <row r="26" spans="1:15" x14ac:dyDescent="0.25">
      <c r="C26" s="12"/>
      <c r="G26" s="13"/>
    </row>
    <row r="29" spans="1:15" x14ac:dyDescent="0.25">
      <c r="C29" s="15"/>
    </row>
    <row r="36" spans="10:10" x14ac:dyDescent="0.25">
      <c r="J36" s="17"/>
    </row>
    <row r="37" spans="10:10" x14ac:dyDescent="0.25">
      <c r="J37" s="17"/>
    </row>
  </sheetData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dries</dc:creator>
  <cp:lastModifiedBy>Gebruiker</cp:lastModifiedBy>
  <cp:lastPrinted>2013-09-17T15:11:10Z</cp:lastPrinted>
  <dcterms:created xsi:type="dcterms:W3CDTF">2012-12-26T13:44:11Z</dcterms:created>
  <dcterms:modified xsi:type="dcterms:W3CDTF">2019-02-18T16:19:30Z</dcterms:modified>
</cp:coreProperties>
</file>